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chelvg\Desktop\"/>
    </mc:Choice>
  </mc:AlternateContent>
  <xr:revisionPtr revIDLastSave="0" documentId="13_ncr:1_{68C54258-AA01-42D4-A0EB-DE9222F55C40}" xr6:coauthVersionLast="47" xr6:coauthVersionMax="47" xr10:uidLastSave="{00000000-0000-0000-0000-000000000000}"/>
  <bookViews>
    <workbookView xWindow="-98" yWindow="-98" windowWidth="19396" windowHeight="11475" xr2:uid="{9172D74B-F96C-48D5-96CE-1CBDE75D43EF}"/>
  </bookViews>
  <sheets>
    <sheet name="Sheet1" sheetId="1" r:id="rId1"/>
    <sheet name="Sheet2" sheetId="2" r:id="rId2"/>
  </sheets>
  <definedNames>
    <definedName name="_xlnm.Print_Area" localSheetId="0">Sheet1!$A$1:$C$46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19" i="1" s="1"/>
  <c r="B35" i="1"/>
  <c r="B33" i="1"/>
  <c r="B34" i="1" s="1"/>
  <c r="B41" i="1"/>
  <c r="B45" i="1" s="1"/>
  <c r="B14" i="1"/>
  <c r="B24" i="1" l="1"/>
  <c r="B23" i="1"/>
  <c r="B46" i="1"/>
  <c r="B36" i="1"/>
</calcChain>
</file>

<file path=xl/sharedStrings.xml><?xml version="1.0" encoding="utf-8"?>
<sst xmlns="http://schemas.openxmlformats.org/spreadsheetml/2006/main" count="34" uniqueCount="27">
  <si>
    <t>AY or CY Appointments</t>
  </si>
  <si>
    <t>Threshold for FRIP eligibility</t>
  </si>
  <si>
    <t xml:space="preserve">The faculty member may fund additional AY salary on competitively awarded grants and/or contracts up to 50% of their base salary as part of this program. </t>
  </si>
  <si>
    <t>Additional % grant-funded</t>
  </si>
  <si>
    <t>Incentive payment to faculty</t>
  </si>
  <si>
    <t>Departmental Salary Recovery</t>
  </si>
  <si>
    <t>AY/CY Base E&amp;G Salary</t>
  </si>
  <si>
    <t>E&amp;G-funded AS</t>
  </si>
  <si>
    <t>E&amp;G-funded COLA</t>
  </si>
  <si>
    <t>Other E&amp;G-funded salary*</t>
  </si>
  <si>
    <t xml:space="preserve">*describe: </t>
  </si>
  <si>
    <t>Eligible E&amp;G salary savings</t>
  </si>
  <si>
    <t>The faculty member receives 50% of the eligible E&amp;G salary savings as an incentive payment.  The department receives the salary savings from the initial 10% threshold for eligibility, plus 50% of the additional eligible E&amp;G salary savings.</t>
  </si>
  <si>
    <t>Total AY/CY Salary</t>
  </si>
  <si>
    <t>AY Base E&amp;G Salary</t>
  </si>
  <si>
    <t>10% of E&amp;G salary</t>
  </si>
  <si>
    <t>accounts for research converted salary amount</t>
  </si>
  <si>
    <t>Total research-converted salary</t>
  </si>
  <si>
    <r>
      <rPr>
        <b/>
        <sz val="10"/>
        <color theme="1"/>
        <rFont val="Arial"/>
        <family val="2"/>
      </rPr>
      <t xml:space="preserve">Enter faculty member's E&amp;G-funded AY salary for the prior fiscal year.  </t>
    </r>
    <r>
      <rPr>
        <sz val="10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Salary may include E&amp;G-funded administrative stipends or COAL adjustments, but cannot include one-time payments or other non-E&amp;G funded salary.</t>
    </r>
  </si>
  <si>
    <r>
      <rPr>
        <b/>
        <sz val="10"/>
        <color theme="1"/>
        <rFont val="Arial"/>
        <family val="2"/>
      </rPr>
      <t xml:space="preserve">Enter faculty member's E&amp;G-funded AY or CY salary for the prior fiscal year.  </t>
    </r>
    <r>
      <rPr>
        <sz val="10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Salary may include E&amp;G-funded administrative stipends or COAL adjustments, but cannot include one-time payments or other non-E&amp;G funded salary.</t>
    </r>
  </si>
  <si>
    <t>RCY-10,11,12 Appointments</t>
  </si>
  <si>
    <t>Additional salary for research conversion</t>
  </si>
  <si>
    <t>10-month (11%); 11-month (22%); 12-month (33%)</t>
  </si>
  <si>
    <t>Conversion term (10,11,12)</t>
  </si>
  <si>
    <t>FRIP Calculator</t>
  </si>
  <si>
    <t>To use this calculator, enter data in the light blue boxes as appropriate.</t>
  </si>
  <si>
    <t>NOTE: This is a beta version; please contact Rachel Gabriele at rachelvg@vt.edu with questions/feedback/suggestions.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</si>
</sst>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0070C0"/>
      <name val="Arial"/>
      <family val="2"/>
    </font>
    <font>
      <b/>
      <sz val="11"/>
      <color theme="1"/>
      <name val="Arial"/>
      <family val="2"/>
    </font>
    <font>
      <b/>
      <sz val="11"/>
      <color rgb="FFC00000"/>
      <name val="Arial"/>
      <family val="2"/>
    </font>
    <font>
      <sz val="11"/>
      <color rgb="FFC00000"/>
      <name val="Arial"/>
      <family val="2"/>
    </font>
    <font>
      <b/>
      <sz val="11"/>
      <color rgb="FF00B050"/>
      <name val="Arial"/>
      <family val="2"/>
    </font>
    <font>
      <sz val="11"/>
      <color rgb="FF0070C0"/>
      <name val="Arial"/>
      <family val="2"/>
    </font>
    <font>
      <i/>
      <sz val="11"/>
      <color theme="1"/>
      <name val="Arial"/>
      <family val="2"/>
    </font>
    <font>
      <sz val="11"/>
      <color rgb="FF00B050"/>
      <name val="Arial"/>
      <family val="2"/>
    </font>
    <font>
      <i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rgb="FF861F41"/>
      <name val="Arial"/>
      <family val="2"/>
    </font>
    <font>
      <i/>
      <sz val="10"/>
      <color theme="1"/>
      <name val="Arial"/>
      <family val="2"/>
    </font>
    <font>
      <b/>
      <sz val="14"/>
      <color rgb="FF861F41"/>
      <name val="Arial"/>
      <family val="2"/>
    </font>
    <font>
      <b/>
      <sz val="16"/>
      <color theme="1"/>
      <name val="Arial"/>
      <family val="2"/>
    </font>
    <font>
      <i/>
      <sz val="10"/>
      <color rgb="FF861F4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4" fillId="0" borderId="4" xfId="0" applyFont="1" applyBorder="1"/>
    <xf numFmtId="0" fontId="0" fillId="0" borderId="5" xfId="0" applyBorder="1"/>
    <xf numFmtId="0" fontId="4" fillId="0" borderId="6" xfId="0" applyFont="1" applyBorder="1"/>
    <xf numFmtId="0" fontId="0" fillId="0" borderId="8" xfId="0" applyBorder="1"/>
    <xf numFmtId="164" fontId="2" fillId="2" borderId="0" xfId="0" applyNumberFormat="1" applyFont="1" applyFill="1"/>
    <xf numFmtId="0" fontId="3" fillId="0" borderId="0" xfId="0" applyFont="1"/>
    <xf numFmtId="0" fontId="4" fillId="0" borderId="0" xfId="0" applyFont="1"/>
    <xf numFmtId="164" fontId="0" fillId="0" borderId="0" xfId="0" applyNumberFormat="1"/>
    <xf numFmtId="0" fontId="5" fillId="0" borderId="0" xfId="0" applyFont="1"/>
    <xf numFmtId="0" fontId="6" fillId="0" borderId="0" xfId="0" applyFont="1"/>
    <xf numFmtId="164" fontId="6" fillId="0" borderId="0" xfId="0" applyNumberFormat="1" applyFont="1"/>
    <xf numFmtId="0" fontId="7" fillId="0" borderId="0" xfId="0" applyFont="1"/>
    <xf numFmtId="0" fontId="10" fillId="0" borderId="0" xfId="0" applyFont="1"/>
    <xf numFmtId="164" fontId="10" fillId="0" borderId="0" xfId="0" applyNumberFormat="1" applyFont="1"/>
    <xf numFmtId="0" fontId="8" fillId="0" borderId="0" xfId="0" applyFont="1"/>
    <xf numFmtId="164" fontId="8" fillId="0" borderId="0" xfId="0" applyNumberFormat="1" applyFont="1"/>
    <xf numFmtId="0" fontId="4" fillId="0" borderId="4" xfId="0" applyFont="1" applyBorder="1" applyAlignment="1">
      <alignment horizontal="right"/>
    </xf>
    <xf numFmtId="0" fontId="12" fillId="0" borderId="4" xfId="0" applyFont="1" applyBorder="1" applyAlignment="1">
      <alignment horizontal="right"/>
    </xf>
    <xf numFmtId="164" fontId="2" fillId="0" borderId="0" xfId="0" applyNumberFormat="1" applyFont="1"/>
    <xf numFmtId="164" fontId="2" fillId="4" borderId="7" xfId="0" applyNumberFormat="1" applyFont="1" applyFill="1" applyBorder="1"/>
    <xf numFmtId="164" fontId="2" fillId="0" borderId="7" xfId="0" applyNumberFormat="1" applyFont="1" applyBorder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/>
    <xf numFmtId="165" fontId="2" fillId="0" borderId="7" xfId="1" applyNumberFormat="1" applyFont="1" applyFill="1" applyBorder="1"/>
    <xf numFmtId="164" fontId="0" fillId="0" borderId="7" xfId="0" applyNumberFormat="1" applyBorder="1"/>
    <xf numFmtId="164" fontId="2" fillId="0" borderId="5" xfId="0" applyNumberFormat="1" applyFont="1" applyBorder="1"/>
    <xf numFmtId="164" fontId="2" fillId="0" borderId="8" xfId="0" applyNumberFormat="1" applyFont="1" applyBorder="1"/>
    <xf numFmtId="164" fontId="10" fillId="0" borderId="8" xfId="0" applyNumberFormat="1" applyFont="1" applyBorder="1"/>
    <xf numFmtId="9" fontId="12" fillId="0" borderId="4" xfId="0" applyNumberFormat="1" applyFont="1" applyBorder="1" applyAlignment="1">
      <alignment horizontal="right"/>
    </xf>
    <xf numFmtId="164" fontId="0" fillId="0" borderId="5" xfId="0" applyNumberFormat="1" applyBorder="1"/>
    <xf numFmtId="0" fontId="4" fillId="4" borderId="6" xfId="0" applyFont="1" applyFill="1" applyBorder="1" applyAlignment="1">
      <alignment horizontal="right"/>
    </xf>
    <xf numFmtId="0" fontId="14" fillId="0" borderId="8" xfId="0" applyFont="1" applyBorder="1"/>
    <xf numFmtId="9" fontId="0" fillId="0" borderId="5" xfId="2" applyFont="1" applyBorder="1"/>
    <xf numFmtId="0" fontId="0" fillId="0" borderId="0" xfId="0" applyAlignment="1">
      <alignment vertical="center"/>
    </xf>
    <xf numFmtId="0" fontId="4" fillId="2" borderId="0" xfId="0" applyFont="1" applyFill="1"/>
    <xf numFmtId="164" fontId="10" fillId="2" borderId="0" xfId="0" applyNumberFormat="1" applyFont="1" applyFill="1"/>
    <xf numFmtId="0" fontId="0" fillId="2" borderId="0" xfId="0" applyFill="1"/>
    <xf numFmtId="164" fontId="0" fillId="0" borderId="9" xfId="0" applyNumberFormat="1" applyBorder="1" applyAlignment="1">
      <alignment horizontal="right"/>
    </xf>
    <xf numFmtId="164" fontId="0" fillId="5" borderId="0" xfId="0" applyNumberFormat="1" applyFill="1" applyProtection="1">
      <protection locked="0"/>
    </xf>
    <xf numFmtId="164" fontId="0" fillId="5" borderId="9" xfId="0" applyNumberFormat="1" applyFill="1" applyBorder="1" applyProtection="1">
      <protection locked="0"/>
    </xf>
    <xf numFmtId="9" fontId="2" fillId="5" borderId="0" xfId="0" applyNumberFormat="1" applyFont="1" applyFill="1" applyProtection="1">
      <protection locked="0"/>
    </xf>
    <xf numFmtId="1" fontId="0" fillId="5" borderId="0" xfId="0" applyNumberFormat="1" applyFill="1" applyProtection="1">
      <protection locked="0"/>
    </xf>
    <xf numFmtId="0" fontId="0" fillId="0" borderId="5" xfId="0" applyBorder="1" applyProtection="1">
      <protection locked="0"/>
    </xf>
    <xf numFmtId="164" fontId="2" fillId="3" borderId="0" xfId="0" applyNumberFormat="1" applyFont="1" applyFill="1"/>
    <xf numFmtId="164" fontId="2" fillId="3" borderId="7" xfId="0" applyNumberFormat="1" applyFont="1" applyFill="1" applyBorder="1"/>
    <xf numFmtId="0" fontId="15" fillId="0" borderId="0" xfId="0" applyFont="1"/>
    <xf numFmtId="0" fontId="16" fillId="0" borderId="0" xfId="0" applyFont="1"/>
    <xf numFmtId="0" fontId="13" fillId="0" borderId="1" xfId="0" applyFont="1" applyBorder="1" applyAlignment="1">
      <alignment wrapText="1"/>
    </xf>
    <xf numFmtId="0" fontId="13" fillId="0" borderId="2" xfId="0" applyFont="1" applyBorder="1"/>
    <xf numFmtId="0" fontId="13" fillId="0" borderId="3" xfId="0" applyFont="1" applyBorder="1"/>
    <xf numFmtId="0" fontId="0" fillId="3" borderId="1" xfId="0" applyFill="1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1" xfId="0" applyFill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0" fillId="3" borderId="3" xfId="0" applyFill="1" applyBorder="1" applyAlignment="1">
      <alignment vertical="top" wrapText="1"/>
    </xf>
    <xf numFmtId="0" fontId="17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861F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F8035-5A33-4B7F-AFE2-853F4258C3A7}">
  <sheetPr codeName="Sheet1">
    <pageSetUpPr fitToPage="1"/>
  </sheetPr>
  <dimension ref="A1:C59"/>
  <sheetViews>
    <sheetView tabSelected="1" topLeftCell="A28" zoomScaleNormal="100" workbookViewId="0">
      <selection activeCell="B31" sqref="B31"/>
    </sheetView>
  </sheetViews>
  <sheetFormatPr defaultRowHeight="13.9" x14ac:dyDescent="0.4"/>
  <cols>
    <col min="1" max="1" width="42.33203125" style="7" bestFit="1" customWidth="1"/>
    <col min="2" max="2" width="10.73046875" customWidth="1"/>
    <col min="3" max="3" width="52.265625" customWidth="1"/>
    <col min="4" max="4" width="10.73046875" customWidth="1"/>
  </cols>
  <sheetData>
    <row r="1" spans="1:3" ht="20.65" x14ac:dyDescent="0.6">
      <c r="A1" s="49" t="s">
        <v>24</v>
      </c>
    </row>
    <row r="2" spans="1:3" x14ac:dyDescent="0.4">
      <c r="A2" s="25" t="s">
        <v>25</v>
      </c>
    </row>
    <row r="3" spans="1:3" ht="12.75" x14ac:dyDescent="0.35">
      <c r="A3" s="59" t="s">
        <v>26</v>
      </c>
    </row>
    <row r="5" spans="1:3" ht="18" thickBot="1" x14ac:dyDescent="0.55000000000000004">
      <c r="A5" s="48" t="s">
        <v>0</v>
      </c>
    </row>
    <row r="6" spans="1:3" ht="27.4" customHeight="1" x14ac:dyDescent="0.35">
      <c r="A6" s="56" t="s">
        <v>19</v>
      </c>
      <c r="B6" s="57"/>
      <c r="C6" s="58"/>
    </row>
    <row r="7" spans="1:3" x14ac:dyDescent="0.4">
      <c r="A7" s="1"/>
      <c r="C7" s="2"/>
    </row>
    <row r="8" spans="1:3" ht="16.25" customHeight="1" x14ac:dyDescent="0.35">
      <c r="A8" s="18" t="s">
        <v>6</v>
      </c>
      <c r="B8" s="41"/>
      <c r="C8" s="2"/>
    </row>
    <row r="9" spans="1:3" ht="16.25" customHeight="1" x14ac:dyDescent="0.35">
      <c r="A9" s="18" t="s">
        <v>7</v>
      </c>
      <c r="B9" s="41"/>
      <c r="C9" s="2"/>
    </row>
    <row r="10" spans="1:3" ht="16.25" customHeight="1" x14ac:dyDescent="0.35">
      <c r="A10" s="18" t="s">
        <v>8</v>
      </c>
      <c r="B10" s="41"/>
      <c r="C10" s="2"/>
    </row>
    <row r="11" spans="1:3" ht="16.25" customHeight="1" x14ac:dyDescent="0.35">
      <c r="A11" s="18" t="s">
        <v>9</v>
      </c>
      <c r="B11" s="42"/>
      <c r="C11" s="45" t="s">
        <v>10</v>
      </c>
    </row>
    <row r="12" spans="1:3" ht="16.25" customHeight="1" x14ac:dyDescent="0.4">
      <c r="A12" s="17" t="s">
        <v>13</v>
      </c>
      <c r="B12" s="19">
        <f>SUM(B8:B11)</f>
        <v>0</v>
      </c>
      <c r="C12" s="2"/>
    </row>
    <row r="13" spans="1:3" ht="16.25" customHeight="1" x14ac:dyDescent="0.4">
      <c r="A13" s="17"/>
      <c r="B13" s="19"/>
      <c r="C13" s="2"/>
    </row>
    <row r="14" spans="1:3" ht="16.25" customHeight="1" thickBot="1" x14ac:dyDescent="0.45">
      <c r="A14" s="33" t="s">
        <v>1</v>
      </c>
      <c r="B14" s="20">
        <f>0.1*B8</f>
        <v>0</v>
      </c>
      <c r="C14" s="4"/>
    </row>
    <row r="15" spans="1:3" ht="14.25" thickBot="1" x14ac:dyDescent="0.45"/>
    <row r="16" spans="1:3" ht="30" customHeight="1" x14ac:dyDescent="0.4">
      <c r="A16" s="50" t="s">
        <v>2</v>
      </c>
      <c r="B16" s="51"/>
      <c r="C16" s="52"/>
    </row>
    <row r="17" spans="1:3" x14ac:dyDescent="0.4">
      <c r="A17" s="1"/>
      <c r="C17" s="2"/>
    </row>
    <row r="18" spans="1:3" x14ac:dyDescent="0.4">
      <c r="A18" s="1" t="s">
        <v>3</v>
      </c>
      <c r="B18" s="43"/>
      <c r="C18" s="28"/>
    </row>
    <row r="19" spans="1:3" ht="14.25" thickBot="1" x14ac:dyDescent="0.45">
      <c r="A19" s="3" t="s">
        <v>11</v>
      </c>
      <c r="B19" s="26">
        <f>B18*B12</f>
        <v>0</v>
      </c>
      <c r="C19" s="29"/>
    </row>
    <row r="20" spans="1:3" ht="14.25" thickBot="1" x14ac:dyDescent="0.45">
      <c r="C20" s="8"/>
    </row>
    <row r="21" spans="1:3" ht="40.5" customHeight="1" x14ac:dyDescent="0.4">
      <c r="A21" s="50" t="s">
        <v>12</v>
      </c>
      <c r="B21" s="51"/>
      <c r="C21" s="52"/>
    </row>
    <row r="22" spans="1:3" x14ac:dyDescent="0.4">
      <c r="A22" s="1"/>
      <c r="C22" s="2"/>
    </row>
    <row r="23" spans="1:3" x14ac:dyDescent="0.4">
      <c r="A23" s="1" t="s">
        <v>4</v>
      </c>
      <c r="B23" s="46">
        <f>0.5*B19</f>
        <v>0</v>
      </c>
      <c r="C23" s="2"/>
    </row>
    <row r="24" spans="1:3" ht="14.25" thickBot="1" x14ac:dyDescent="0.45">
      <c r="A24" s="3" t="s">
        <v>5</v>
      </c>
      <c r="B24" s="47">
        <f>(0.5*B19)+(B14)</f>
        <v>0</v>
      </c>
      <c r="C24" s="30"/>
    </row>
    <row r="25" spans="1:3" x14ac:dyDescent="0.4">
      <c r="B25" s="19"/>
      <c r="C25" s="14"/>
    </row>
    <row r="26" spans="1:3" s="39" customFormat="1" x14ac:dyDescent="0.4">
      <c r="A26" s="37"/>
      <c r="B26" s="5"/>
      <c r="C26" s="38"/>
    </row>
    <row r="27" spans="1:3" x14ac:dyDescent="0.4">
      <c r="C27" s="8"/>
    </row>
    <row r="28" spans="1:3" ht="18" thickBot="1" x14ac:dyDescent="0.55000000000000004">
      <c r="A28" s="48" t="s">
        <v>20</v>
      </c>
    </row>
    <row r="29" spans="1:3" s="36" customFormat="1" ht="26.25" customHeight="1" x14ac:dyDescent="0.35">
      <c r="A29" s="53" t="s">
        <v>18</v>
      </c>
      <c r="B29" s="54"/>
      <c r="C29" s="55"/>
    </row>
    <row r="30" spans="1:3" x14ac:dyDescent="0.4">
      <c r="A30" s="1"/>
      <c r="C30" s="2"/>
    </row>
    <row r="31" spans="1:3" ht="13.5" x14ac:dyDescent="0.35">
      <c r="A31" s="18" t="s">
        <v>14</v>
      </c>
      <c r="B31" s="41"/>
      <c r="C31" s="2"/>
    </row>
    <row r="32" spans="1:3" ht="13.5" x14ac:dyDescent="0.35">
      <c r="A32" s="18" t="s">
        <v>23</v>
      </c>
      <c r="B32" s="44"/>
      <c r="C32" s="2"/>
    </row>
    <row r="33" spans="1:3" ht="13.5" x14ac:dyDescent="0.35">
      <c r="A33" s="31" t="s">
        <v>21</v>
      </c>
      <c r="B33" s="40" t="b">
        <f>IF(B32=10, B31*0.11111, IF(B32=11, B31*0.22222, IF(B32=12, B31*0.33333)))</f>
        <v>0</v>
      </c>
      <c r="C33" s="35" t="s">
        <v>22</v>
      </c>
    </row>
    <row r="34" spans="1:3" x14ac:dyDescent="0.4">
      <c r="A34" s="31" t="s">
        <v>17</v>
      </c>
      <c r="B34" s="19">
        <f>B31+B33</f>
        <v>0</v>
      </c>
      <c r="C34" s="32"/>
    </row>
    <row r="35" spans="1:3" thickBot="1" x14ac:dyDescent="0.4">
      <c r="A35" s="31" t="s">
        <v>15</v>
      </c>
      <c r="B35" s="27">
        <f>0.1*B31</f>
        <v>0</v>
      </c>
      <c r="C35" s="2"/>
    </row>
    <row r="36" spans="1:3" ht="14.25" thickBot="1" x14ac:dyDescent="0.45">
      <c r="A36" s="33" t="s">
        <v>1</v>
      </c>
      <c r="B36" s="20">
        <f>B33+B35</f>
        <v>0</v>
      </c>
      <c r="C36" s="34" t="s">
        <v>16</v>
      </c>
    </row>
    <row r="37" spans="1:3" ht="14.25" thickBot="1" x14ac:dyDescent="0.45"/>
    <row r="38" spans="1:3" ht="13.15" x14ac:dyDescent="0.4">
      <c r="A38" s="50" t="s">
        <v>2</v>
      </c>
      <c r="B38" s="51"/>
      <c r="C38" s="52"/>
    </row>
    <row r="39" spans="1:3" x14ac:dyDescent="0.4">
      <c r="A39" s="1"/>
      <c r="C39" s="2"/>
    </row>
    <row r="40" spans="1:3" ht="14.25" customHeight="1" x14ac:dyDescent="0.4">
      <c r="A40" s="1" t="s">
        <v>3</v>
      </c>
      <c r="B40" s="43"/>
      <c r="C40" s="28"/>
    </row>
    <row r="41" spans="1:3" ht="14.25" thickBot="1" x14ac:dyDescent="0.45">
      <c r="A41" s="3" t="s">
        <v>11</v>
      </c>
      <c r="B41" s="26">
        <f>B40*B31</f>
        <v>0</v>
      </c>
      <c r="C41" s="29"/>
    </row>
    <row r="42" spans="1:3" ht="5.0999999999999996" customHeight="1" thickBot="1" x14ac:dyDescent="0.45">
      <c r="C42" s="8"/>
    </row>
    <row r="43" spans="1:3" ht="42.75" customHeight="1" x14ac:dyDescent="0.4">
      <c r="A43" s="50" t="s">
        <v>12</v>
      </c>
      <c r="B43" s="51"/>
      <c r="C43" s="52"/>
    </row>
    <row r="44" spans="1:3" x14ac:dyDescent="0.4">
      <c r="A44" s="1"/>
      <c r="C44" s="2"/>
    </row>
    <row r="45" spans="1:3" x14ac:dyDescent="0.4">
      <c r="A45" s="1" t="s">
        <v>4</v>
      </c>
      <c r="B45" s="19">
        <f>0.5*B41</f>
        <v>0</v>
      </c>
      <c r="C45" s="2"/>
    </row>
    <row r="46" spans="1:3" ht="14.25" thickBot="1" x14ac:dyDescent="0.45">
      <c r="A46" s="3" t="s">
        <v>5</v>
      </c>
      <c r="B46" s="21">
        <f>(0.5*B41)+B35</f>
        <v>0</v>
      </c>
      <c r="C46" s="30"/>
    </row>
    <row r="47" spans="1:3" ht="30" customHeight="1" x14ac:dyDescent="0.4">
      <c r="A47" s="22"/>
    </row>
    <row r="48" spans="1:3" ht="30" customHeight="1" x14ac:dyDescent="0.35">
      <c r="A48" s="23"/>
    </row>
    <row r="49" spans="1:3" ht="30" customHeight="1" x14ac:dyDescent="0.4">
      <c r="A49" s="24"/>
      <c r="B49" s="25"/>
      <c r="C49" s="25"/>
    </row>
    <row r="51" spans="1:3" x14ac:dyDescent="0.4">
      <c r="C51" s="8"/>
    </row>
    <row r="52" spans="1:3" x14ac:dyDescent="0.4">
      <c r="C52" s="8"/>
    </row>
    <row r="53" spans="1:3" x14ac:dyDescent="0.4">
      <c r="C53" s="8"/>
    </row>
    <row r="55" spans="1:3" x14ac:dyDescent="0.4">
      <c r="A55" s="9"/>
      <c r="B55" s="10"/>
      <c r="C55" s="11"/>
    </row>
    <row r="56" spans="1:3" ht="5.0999999999999996" customHeight="1" x14ac:dyDescent="0.4">
      <c r="C56" s="8"/>
    </row>
    <row r="57" spans="1:3" x14ac:dyDescent="0.4">
      <c r="A57" s="12"/>
      <c r="B57" s="13"/>
      <c r="C57" s="14"/>
    </row>
    <row r="58" spans="1:3" ht="5.0999999999999996" customHeight="1" x14ac:dyDescent="0.4">
      <c r="C58" s="8"/>
    </row>
    <row r="59" spans="1:3" x14ac:dyDescent="0.4">
      <c r="A59" s="6"/>
      <c r="B59" s="15"/>
      <c r="C59" s="16"/>
    </row>
  </sheetData>
  <sheetProtection algorithmName="SHA-512" hashValue="2z6OqQNpUTzSPddJZAH2qtl0rJL6IdNwoQ4BDywe4tja+DTxzkauj4DLotkfoOJpMvfaG+LUjA3tbEH3lPFcYQ==" saltValue="4RB/yuzr09vBS6bsE+PcLA==" spinCount="100000" sheet="1" selectLockedCells="1"/>
  <protectedRanges>
    <protectedRange sqref="C51:C53" name="AYRSCNVASES"/>
    <protectedRange sqref="B23:B26 C18:C20 B45:B46 C40:C42" name="AYRSCNVAS"/>
    <protectedRange sqref="B8:B13 B31:B34" name="AYRSCNV"/>
  </protectedRanges>
  <mergeCells count="6">
    <mergeCell ref="A21:C21"/>
    <mergeCell ref="A29:C29"/>
    <mergeCell ref="A38:C38"/>
    <mergeCell ref="A43:C43"/>
    <mergeCell ref="A6:C6"/>
    <mergeCell ref="A16:C16"/>
  </mergeCells>
  <pageMargins left="0.7" right="0.7" top="0.75" bottom="0.75" header="0.3" footer="0.3"/>
  <pageSetup scale="87" fitToHeight="0" orientation="portrait" r:id="rId1"/>
  <ignoredErrors>
    <ignoredError sqref="B3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39C4B5B-B191-438A-8850-E2C4C9812463}">
          <x14:formula1>
            <xm:f>Sheet2!$A$1:$A$3</xm:f>
          </x14:formula1>
          <xm:sqref>B32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5A215-70AA-4A97-A1A2-68634E4ACEC3}">
  <sheetPr codeName="Sheet2"/>
  <dimension ref="A1:A3"/>
  <sheetViews>
    <sheetView workbookViewId="0">
      <selection activeCell="A4" sqref="A4"/>
    </sheetView>
  </sheetViews>
  <sheetFormatPr defaultRowHeight="12.75" x14ac:dyDescent="0.35"/>
  <sheetData>
    <row r="1" spans="1:1" x14ac:dyDescent="0.35">
      <c r="A1">
        <v>10</v>
      </c>
    </row>
    <row r="2" spans="1:1" x14ac:dyDescent="0.35">
      <c r="A2">
        <v>11</v>
      </c>
    </row>
    <row r="3" spans="1:1" x14ac:dyDescent="0.35">
      <c r="A3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Virginia Tech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Gabriele</dc:creator>
  <cp:lastModifiedBy>Rachel Gabriele</cp:lastModifiedBy>
  <cp:lastPrinted>2025-12-03T16:59:20Z</cp:lastPrinted>
  <dcterms:created xsi:type="dcterms:W3CDTF">2025-12-03T15:07:33Z</dcterms:created>
  <dcterms:modified xsi:type="dcterms:W3CDTF">2025-12-03T20:09:00Z</dcterms:modified>
</cp:coreProperties>
</file>